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62" activeTab="0"/>
  </bookViews>
  <sheets>
    <sheet name="СЦ" sheetId="1" r:id="rId1"/>
  </sheets>
  <definedNames>
    <definedName name="_xlnm.Print_Titles" localSheetId="0">'СЦ'!$1:$7</definedName>
    <definedName name="_xlnm.Print_Area" localSheetId="0">'СЦ'!$A$1:$M$81</definedName>
  </definedNames>
  <calcPr fullCalcOnLoad="1" refMode="R1C1"/>
</workbook>
</file>

<file path=xl/sharedStrings.xml><?xml version="1.0" encoding="utf-8"?>
<sst xmlns="http://schemas.openxmlformats.org/spreadsheetml/2006/main" count="96" uniqueCount="28">
  <si>
    <t>Стропы цепные высокопрочные 8 класс</t>
  </si>
  <si>
    <t>Длина, м</t>
  </si>
  <si>
    <t>Грузоподъемность, т (прямой подъем)</t>
  </si>
  <si>
    <t>цепь</t>
  </si>
  <si>
    <t>6х18</t>
  </si>
  <si>
    <t>7х21</t>
  </si>
  <si>
    <t>8х24</t>
  </si>
  <si>
    <t>10х30</t>
  </si>
  <si>
    <t>13х39</t>
  </si>
  <si>
    <t>16х48</t>
  </si>
  <si>
    <t>20х60</t>
  </si>
  <si>
    <t>22х66</t>
  </si>
  <si>
    <t>Доплата за метр, руб.</t>
  </si>
  <si>
    <t>2 СЦ</t>
  </si>
  <si>
    <t>Грузоподъемность, т (0º - 45º)</t>
  </si>
  <si>
    <t>3 СЦ</t>
  </si>
  <si>
    <t>4 СЦ</t>
  </si>
  <si>
    <t>УСЦ-2</t>
  </si>
  <si>
    <t>18х54</t>
  </si>
  <si>
    <t>ВЦ, 1 СЦ</t>
  </si>
  <si>
    <t>26х78</t>
  </si>
  <si>
    <t>Доплата за звено, руб.</t>
  </si>
  <si>
    <t>2УСЦ</t>
  </si>
  <si>
    <t>Доплата за укор. крюки</t>
  </si>
  <si>
    <t>Отдел продаж ООО ТК "ТверьСталь"</t>
  </si>
  <si>
    <t xml:space="preserve">         Степанникова Екатерина Львовна</t>
  </si>
  <si>
    <t xml:space="preserve">                 тел. 8 (4822) 44-47-42</t>
  </si>
  <si>
    <r>
      <t>E</t>
    </r>
    <r>
      <rPr>
        <b/>
        <sz val="12"/>
        <rFont val="Times New Roman"/>
        <family val="1"/>
      </rPr>
      <t>mail  katya.tverpromstal@mail.ru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</si>
</sst>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 _-;\-* #,##0.00_ _-;_-* \-??_ _-;_-@_-"/>
    <numFmt numFmtId="165" formatCode="dd/mm/yy"/>
    <numFmt numFmtId="166" formatCode="0.0"/>
    <numFmt numFmtId="167" formatCode="0.000"/>
    <numFmt numFmtId="168" formatCode="0.0000"/>
    <numFmt numFmtId="169" formatCode="#,##0.0"/>
    <numFmt numFmtId="170" formatCode="#\ ?/?"/>
    <numFmt numFmtId="171" formatCode="#,##0.000"/>
    <numFmt numFmtId="172" formatCode="#,##0_р_."/>
    <numFmt numFmtId="173" formatCode="d\ mmmm&quot;, &quot;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&quot; руб.&quot;"/>
    <numFmt numFmtId="180" formatCode="#,##0.00&quot; руб.&quot;"/>
    <numFmt numFmtId="181" formatCode="0.000;[Red]\-0.000"/>
    <numFmt numFmtId="182" formatCode="#,##0.00;[Red]\-#,##0.00"/>
    <numFmt numFmtId="183" formatCode="0.00;[Red]\-0.00"/>
  </numFmts>
  <fonts count="48">
    <font>
      <sz val="10"/>
      <name val="Arial"/>
      <family val="2"/>
    </font>
    <font>
      <sz val="10"/>
      <name val="Arial Cyr"/>
      <family val="2"/>
    </font>
    <font>
      <b/>
      <sz val="7"/>
      <name val="Swis721 BlkCn BT"/>
      <family val="2"/>
    </font>
    <font>
      <sz val="8"/>
      <name val="Arial"/>
      <family val="2"/>
    </font>
    <font>
      <sz val="8"/>
      <name val="Swis721 BlkCn BT"/>
      <family val="2"/>
    </font>
    <font>
      <sz val="8"/>
      <name val="Arial Cyr"/>
      <family val="2"/>
    </font>
    <font>
      <b/>
      <sz val="8"/>
      <name val="Swis721 BlkCn BT"/>
      <family val="2"/>
    </font>
    <font>
      <sz val="7"/>
      <name val="Swis721 BlkCn BT"/>
      <family val="2"/>
    </font>
    <font>
      <sz val="10"/>
      <name val="Swis721 BlkCn BT"/>
      <family val="2"/>
    </font>
    <font>
      <b/>
      <i/>
      <sz val="14"/>
      <name val="Arial"/>
      <family val="2"/>
    </font>
    <font>
      <sz val="14"/>
      <name val="Verdana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0"/>
      <name val="Verdana"/>
      <family val="2"/>
    </font>
    <font>
      <b/>
      <i/>
      <sz val="9"/>
      <color indexed="8"/>
      <name val="Arial"/>
      <family val="2"/>
    </font>
    <font>
      <b/>
      <i/>
      <sz val="9"/>
      <color indexed="9"/>
      <name val="Arial"/>
      <family val="2"/>
    </font>
    <font>
      <i/>
      <sz val="10"/>
      <name val="Arial"/>
      <family val="2"/>
    </font>
    <font>
      <b/>
      <i/>
      <sz val="7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name val="Arial"/>
      <family val="2"/>
    </font>
    <font>
      <sz val="8"/>
      <name val="Verdana"/>
      <family val="2"/>
    </font>
    <font>
      <i/>
      <sz val="9"/>
      <name val="Arial"/>
      <family val="2"/>
    </font>
    <font>
      <i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宋体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8"/>
      </left>
      <right style="hair"/>
      <top style="hair"/>
      <bottom>
        <color indexed="63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3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6" borderId="0" applyNumberFormat="0" applyBorder="0" applyAlignment="0" applyProtection="0"/>
    <xf numFmtId="0" fontId="44" fillId="9" borderId="0" applyNumberFormat="0" applyBorder="0" applyAlignment="0" applyProtection="0"/>
    <xf numFmtId="0" fontId="44" fillId="3" borderId="0" applyNumberFormat="0" applyBorder="0" applyAlignment="0" applyProtection="0"/>
    <xf numFmtId="0" fontId="43" fillId="10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6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0" borderId="0" applyNumberFormat="0" applyBorder="0" applyAlignment="0" applyProtection="0"/>
    <xf numFmtId="0" fontId="43" fillId="14" borderId="0" applyNumberFormat="0" applyBorder="0" applyAlignment="0" applyProtection="0"/>
    <xf numFmtId="0" fontId="35" fillId="3" borderId="1" applyNumberFormat="0" applyAlignment="0" applyProtection="0"/>
    <xf numFmtId="0" fontId="36" fillId="2" borderId="2" applyNumberFormat="0" applyAlignment="0" applyProtection="0"/>
    <xf numFmtId="0" fontId="37" fillId="2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9" fillId="15" borderId="7" applyNumberFormat="0" applyAlignment="0" applyProtection="0"/>
    <xf numFmtId="0" fontId="28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0" fillId="0" borderId="0">
      <alignment/>
      <protection/>
    </xf>
    <xf numFmtId="0" fontId="33" fillId="16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17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18" borderId="0" xfId="0" applyFill="1" applyAlignment="1">
      <alignment/>
    </xf>
    <xf numFmtId="0" fontId="2" fillId="18" borderId="0" xfId="0" applyFont="1" applyFill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18" borderId="0" xfId="0" applyFont="1" applyFill="1" applyAlignment="1">
      <alignment horizontal="right"/>
    </xf>
    <xf numFmtId="0" fontId="1" fillId="18" borderId="0" xfId="0" applyFont="1" applyFill="1" applyAlignment="1">
      <alignment/>
    </xf>
    <xf numFmtId="0" fontId="7" fillId="18" borderId="0" xfId="0" applyFont="1" applyFill="1" applyAlignment="1">
      <alignment horizontal="right"/>
    </xf>
    <xf numFmtId="0" fontId="4" fillId="18" borderId="0" xfId="0" applyFont="1" applyFill="1" applyAlignment="1">
      <alignment horizontal="right"/>
    </xf>
    <xf numFmtId="0" fontId="0" fillId="18" borderId="0" xfId="0" applyFill="1" applyBorder="1" applyAlignment="1">
      <alignment/>
    </xf>
    <xf numFmtId="0" fontId="1" fillId="18" borderId="0" xfId="0" applyFont="1" applyFill="1" applyAlignment="1">
      <alignment/>
    </xf>
    <xf numFmtId="0" fontId="8" fillId="18" borderId="0" xfId="0" applyFont="1" applyFill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2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2" fillId="18" borderId="10" xfId="0" applyFont="1" applyFill="1" applyBorder="1" applyAlignment="1">
      <alignment horizontal="center" vertical="top" wrapText="1"/>
    </xf>
    <xf numFmtId="0" fontId="22" fillId="18" borderId="10" xfId="0" applyFont="1" applyFill="1" applyBorder="1" applyAlignment="1">
      <alignment vertical="top" wrapText="1"/>
    </xf>
    <xf numFmtId="0" fontId="22" fillId="18" borderId="11" xfId="0" applyFont="1" applyFill="1" applyBorder="1" applyAlignment="1">
      <alignment horizontal="center" vertical="top" wrapText="1"/>
    </xf>
    <xf numFmtId="0" fontId="22" fillId="18" borderId="12" xfId="0" applyFont="1" applyFill="1" applyBorder="1" applyAlignment="1">
      <alignment vertical="top" wrapText="1"/>
    </xf>
    <xf numFmtId="0" fontId="22" fillId="18" borderId="12" xfId="0" applyFont="1" applyFill="1" applyBorder="1" applyAlignment="1">
      <alignment horizontal="center" vertical="top" wrapText="1"/>
    </xf>
    <xf numFmtId="0" fontId="22" fillId="18" borderId="13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22" fillId="0" borderId="10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22" fillId="0" borderId="14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22" fillId="0" borderId="16" xfId="0" applyFont="1" applyBorder="1" applyAlignment="1">
      <alignment horizontal="right"/>
    </xf>
    <xf numFmtId="0" fontId="22" fillId="0" borderId="17" xfId="0" applyFont="1" applyBorder="1" applyAlignment="1">
      <alignment horizontal="right"/>
    </xf>
    <xf numFmtId="0" fontId="22" fillId="0" borderId="18" xfId="0" applyFont="1" applyBorder="1" applyAlignment="1">
      <alignment horizontal="right"/>
    </xf>
    <xf numFmtId="0" fontId="21" fillId="0" borderId="16" xfId="0" applyFont="1" applyBorder="1" applyAlignment="1">
      <alignment/>
    </xf>
    <xf numFmtId="0" fontId="22" fillId="18" borderId="10" xfId="0" applyFont="1" applyFill="1" applyBorder="1" applyAlignment="1">
      <alignment vertical="center" wrapText="1"/>
    </xf>
    <xf numFmtId="0" fontId="22" fillId="18" borderId="11" xfId="0" applyFont="1" applyFill="1" applyBorder="1" applyAlignment="1">
      <alignment vertical="center" wrapText="1"/>
    </xf>
    <xf numFmtId="0" fontId="22" fillId="0" borderId="11" xfId="0" applyFont="1" applyBorder="1" applyAlignment="1">
      <alignment vertical="center"/>
    </xf>
    <xf numFmtId="0" fontId="22" fillId="18" borderId="15" xfId="0" applyFont="1" applyFill="1" applyBorder="1" applyAlignment="1">
      <alignment vertical="center" wrapText="1"/>
    </xf>
    <xf numFmtId="0" fontId="22" fillId="18" borderId="19" xfId="0" applyFont="1" applyFill="1" applyBorder="1" applyAlignment="1">
      <alignment vertical="center" wrapText="1"/>
    </xf>
    <xf numFmtId="0" fontId="22" fillId="0" borderId="19" xfId="0" applyFont="1" applyBorder="1" applyAlignment="1">
      <alignment vertical="center"/>
    </xf>
    <xf numFmtId="0" fontId="22" fillId="18" borderId="20" xfId="0" applyFont="1" applyFill="1" applyBorder="1" applyAlignment="1">
      <alignment horizontal="center" vertical="top" wrapText="1"/>
    </xf>
    <xf numFmtId="0" fontId="22" fillId="18" borderId="21" xfId="0" applyFont="1" applyFill="1" applyBorder="1" applyAlignment="1">
      <alignment vertical="top" wrapText="1"/>
    </xf>
    <xf numFmtId="0" fontId="22" fillId="18" borderId="19" xfId="0" applyFont="1" applyFill="1" applyBorder="1" applyAlignment="1">
      <alignment horizontal="center" vertical="top" wrapText="1"/>
    </xf>
    <xf numFmtId="0" fontId="22" fillId="18" borderId="22" xfId="0" applyFont="1" applyFill="1" applyBorder="1" applyAlignment="1">
      <alignment vertical="top" wrapText="1"/>
    </xf>
    <xf numFmtId="0" fontId="22" fillId="18" borderId="23" xfId="0" applyFont="1" applyFill="1" applyBorder="1" applyAlignment="1">
      <alignment vertical="top" wrapText="1"/>
    </xf>
    <xf numFmtId="0" fontId="22" fillId="18" borderId="11" xfId="0" applyFont="1" applyFill="1" applyBorder="1" applyAlignment="1">
      <alignment vertical="top" wrapText="1"/>
    </xf>
    <xf numFmtId="0" fontId="22" fillId="18" borderId="19" xfId="0" applyFont="1" applyFill="1" applyBorder="1" applyAlignment="1">
      <alignment vertical="top" wrapText="1"/>
    </xf>
    <xf numFmtId="0" fontId="22" fillId="18" borderId="24" xfId="0" applyFont="1" applyFill="1" applyBorder="1" applyAlignment="1">
      <alignment vertical="top" wrapText="1"/>
    </xf>
    <xf numFmtId="0" fontId="22" fillId="18" borderId="15" xfId="0" applyFont="1" applyFill="1" applyBorder="1" applyAlignment="1">
      <alignment vertical="top" wrapText="1"/>
    </xf>
    <xf numFmtId="0" fontId="22" fillId="18" borderId="16" xfId="0" applyFont="1" applyFill="1" applyBorder="1" applyAlignment="1">
      <alignment vertical="top" wrapText="1"/>
    </xf>
    <xf numFmtId="0" fontId="22" fillId="18" borderId="25" xfId="0" applyFont="1" applyFill="1" applyBorder="1" applyAlignment="1">
      <alignment vertical="top" wrapText="1"/>
    </xf>
    <xf numFmtId="0" fontId="22" fillId="0" borderId="25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169" fontId="18" fillId="0" borderId="0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18" borderId="0" xfId="0" applyFont="1" applyFill="1" applyBorder="1" applyAlignment="1">
      <alignment horizontal="center" vertical="top" wrapText="1"/>
    </xf>
    <xf numFmtId="0" fontId="22" fillId="18" borderId="0" xfId="0" applyFont="1" applyFill="1" applyBorder="1" applyAlignment="1">
      <alignment vertical="top" wrapText="1"/>
    </xf>
    <xf numFmtId="0" fontId="22" fillId="18" borderId="0" xfId="54" applyFont="1" applyFill="1" applyBorder="1" applyAlignment="1">
      <alignment vertical="top" wrapText="1"/>
      <protection/>
    </xf>
    <xf numFmtId="3" fontId="22" fillId="18" borderId="0" xfId="54" applyNumberFormat="1" applyFont="1" applyFill="1" applyBorder="1" applyAlignment="1">
      <alignment vertical="top" wrapText="1"/>
      <protection/>
    </xf>
    <xf numFmtId="0" fontId="22" fillId="18" borderId="0" xfId="0" applyFont="1" applyFill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22" fillId="18" borderId="16" xfId="0" applyFont="1" applyFill="1" applyBorder="1" applyAlignment="1">
      <alignment horizontal="center" vertical="center" wrapText="1"/>
    </xf>
    <xf numFmtId="0" fontId="22" fillId="18" borderId="12" xfId="0" applyFont="1" applyFill="1" applyBorder="1" applyAlignment="1">
      <alignment horizontal="center" vertical="center" wrapText="1"/>
    </xf>
    <xf numFmtId="0" fontId="22" fillId="18" borderId="13" xfId="0" applyFont="1" applyFill="1" applyBorder="1" applyAlignment="1">
      <alignment horizontal="center" vertical="center" wrapText="1"/>
    </xf>
    <xf numFmtId="0" fontId="22" fillId="18" borderId="26" xfId="0" applyFont="1" applyFill="1" applyBorder="1" applyAlignment="1">
      <alignment horizontal="center" vertical="center" wrapText="1"/>
    </xf>
    <xf numFmtId="0" fontId="22" fillId="18" borderId="10" xfId="0" applyFont="1" applyFill="1" applyBorder="1" applyAlignment="1">
      <alignment horizontal="center" vertical="center" wrapText="1"/>
    </xf>
    <xf numFmtId="0" fontId="22" fillId="18" borderId="10" xfId="54" applyFont="1" applyFill="1" applyBorder="1" applyAlignment="1">
      <alignment horizontal="center" vertical="center" wrapText="1"/>
      <protection/>
    </xf>
    <xf numFmtId="0" fontId="22" fillId="18" borderId="11" xfId="54" applyFont="1" applyFill="1" applyBorder="1" applyAlignment="1">
      <alignment horizontal="center" vertical="center" wrapText="1"/>
      <protection/>
    </xf>
    <xf numFmtId="3" fontId="22" fillId="18" borderId="11" xfId="54" applyNumberFormat="1" applyFont="1" applyFill="1" applyBorder="1" applyAlignment="1">
      <alignment horizontal="center" vertical="center" wrapText="1"/>
      <protection/>
    </xf>
    <xf numFmtId="0" fontId="22" fillId="18" borderId="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9" fontId="14" fillId="19" borderId="27" xfId="0" applyNumberFormat="1" applyFont="1" applyFill="1" applyBorder="1" applyAlignment="1">
      <alignment horizontal="center"/>
    </xf>
    <xf numFmtId="169" fontId="18" fillId="19" borderId="27" xfId="0" applyNumberFormat="1" applyFont="1" applyFill="1" applyBorder="1" applyAlignment="1">
      <alignment horizontal="center" wrapText="1"/>
    </xf>
    <xf numFmtId="169" fontId="18" fillId="19" borderId="0" xfId="0" applyNumberFormat="1" applyFont="1" applyFill="1" applyBorder="1" applyAlignment="1">
      <alignment horizontal="center" wrapText="1"/>
    </xf>
    <xf numFmtId="4" fontId="14" fillId="19" borderId="28" xfId="0" applyNumberFormat="1" applyFont="1" applyFill="1" applyBorder="1" applyAlignment="1">
      <alignment/>
    </xf>
    <xf numFmtId="4" fontId="14" fillId="19" borderId="28" xfId="0" applyNumberFormat="1" applyFont="1" applyFill="1" applyBorder="1" applyAlignment="1">
      <alignment horizontal="center"/>
    </xf>
    <xf numFmtId="0" fontId="18" fillId="19" borderId="29" xfId="0" applyFont="1" applyFill="1" applyBorder="1" applyAlignment="1">
      <alignment horizontal="center"/>
    </xf>
    <xf numFmtId="169" fontId="18" fillId="19" borderId="29" xfId="0" applyNumberFormat="1" applyFont="1" applyFill="1" applyBorder="1" applyAlignment="1">
      <alignment horizontal="center"/>
    </xf>
    <xf numFmtId="169" fontId="11" fillId="19" borderId="30" xfId="0" applyNumberFormat="1" applyFont="1" applyFill="1" applyBorder="1" applyAlignment="1">
      <alignment horizontal="center"/>
    </xf>
    <xf numFmtId="169" fontId="18" fillId="19" borderId="31" xfId="0" applyNumberFormat="1" applyFont="1" applyFill="1" applyBorder="1" applyAlignment="1">
      <alignment horizontal="center" wrapText="1"/>
    </xf>
    <xf numFmtId="169" fontId="14" fillId="19" borderId="10" xfId="54" applyNumberFormat="1" applyFont="1" applyFill="1" applyBorder="1" applyAlignment="1">
      <alignment/>
      <protection/>
    </xf>
    <xf numFmtId="169" fontId="14" fillId="19" borderId="11" xfId="54" applyNumberFormat="1" applyFont="1" applyFill="1" applyBorder="1" applyAlignment="1">
      <alignment horizontal="center"/>
      <protection/>
    </xf>
    <xf numFmtId="4" fontId="14" fillId="19" borderId="11" xfId="54" applyNumberFormat="1" applyFont="1" applyFill="1" applyBorder="1" applyAlignment="1">
      <alignment horizontal="center"/>
      <protection/>
    </xf>
    <xf numFmtId="169" fontId="14" fillId="19" borderId="14" xfId="54" applyNumberFormat="1" applyFont="1" applyFill="1" applyBorder="1" applyAlignment="1">
      <alignment horizontal="center"/>
      <protection/>
    </xf>
    <xf numFmtId="169" fontId="14" fillId="19" borderId="10" xfId="54" applyNumberFormat="1" applyFont="1" applyFill="1" applyBorder="1" applyAlignment="1">
      <alignment horizontal="center"/>
      <protection/>
    </xf>
    <xf numFmtId="166" fontId="26" fillId="20" borderId="10" xfId="54" applyNumberFormat="1" applyFont="1" applyFill="1" applyBorder="1" applyAlignment="1">
      <alignment horizontal="center" vertical="top" wrapText="1"/>
      <protection/>
    </xf>
    <xf numFmtId="0" fontId="18" fillId="19" borderId="12" xfId="54" applyFont="1" applyFill="1" applyBorder="1" applyAlignment="1">
      <alignment horizontal="center"/>
      <protection/>
    </xf>
    <xf numFmtId="169" fontId="18" fillId="19" borderId="13" xfId="54" applyNumberFormat="1" applyFont="1" applyFill="1" applyBorder="1" applyAlignment="1">
      <alignment horizontal="center"/>
      <protection/>
    </xf>
    <xf numFmtId="169" fontId="18" fillId="19" borderId="32" xfId="54" applyNumberFormat="1" applyFont="1" applyFill="1" applyBorder="1" applyAlignment="1">
      <alignment horizontal="center"/>
      <protection/>
    </xf>
    <xf numFmtId="0" fontId="18" fillId="19" borderId="32" xfId="54" applyFont="1" applyFill="1" applyBorder="1" applyAlignment="1">
      <alignment horizontal="center"/>
      <protection/>
    </xf>
    <xf numFmtId="169" fontId="18" fillId="19" borderId="33" xfId="54" applyNumberFormat="1" applyFont="1" applyFill="1" applyBorder="1" applyAlignment="1">
      <alignment horizontal="center"/>
      <protection/>
    </xf>
    <xf numFmtId="169" fontId="18" fillId="19" borderId="12" xfId="54" applyNumberFormat="1" applyFont="1" applyFill="1" applyBorder="1" applyAlignment="1">
      <alignment horizontal="center"/>
      <protection/>
    </xf>
    <xf numFmtId="2" fontId="14" fillId="19" borderId="34" xfId="54" applyNumberFormat="1" applyFont="1" applyFill="1" applyBorder="1" applyAlignment="1">
      <alignment/>
      <protection/>
    </xf>
    <xf numFmtId="2" fontId="14" fillId="19" borderId="32" xfId="54" applyNumberFormat="1" applyFont="1" applyFill="1" applyBorder="1" applyAlignment="1">
      <alignment horizontal="center"/>
      <protection/>
    </xf>
    <xf numFmtId="2" fontId="26" fillId="20" borderId="35" xfId="54" applyNumberFormat="1" applyFont="1" applyFill="1" applyBorder="1" applyAlignment="1">
      <alignment horizontal="center" vertical="center" wrapText="1"/>
      <protection/>
    </xf>
    <xf numFmtId="0" fontId="18" fillId="19" borderId="34" xfId="0" applyFont="1" applyFill="1" applyBorder="1" applyAlignment="1">
      <alignment horizontal="center"/>
    </xf>
    <xf numFmtId="0" fontId="18" fillId="19" borderId="32" xfId="0" applyFont="1" applyFill="1" applyBorder="1" applyAlignment="1">
      <alignment horizontal="center"/>
    </xf>
    <xf numFmtId="169" fontId="18" fillId="19" borderId="32" xfId="0" applyNumberFormat="1" applyFont="1" applyFill="1" applyBorder="1" applyAlignment="1">
      <alignment horizontal="center"/>
    </xf>
    <xf numFmtId="169" fontId="18" fillId="19" borderId="36" xfId="0" applyNumberFormat="1" applyFont="1" applyFill="1" applyBorder="1" applyAlignment="1">
      <alignment horizontal="center"/>
    </xf>
    <xf numFmtId="169" fontId="18" fillId="19" borderId="16" xfId="0" applyNumberFormat="1" applyFont="1" applyFill="1" applyBorder="1" applyAlignment="1">
      <alignment horizontal="center"/>
    </xf>
    <xf numFmtId="169" fontId="18" fillId="19" borderId="13" xfId="0" applyNumberFormat="1" applyFont="1" applyFill="1" applyBorder="1" applyAlignment="1">
      <alignment horizontal="center"/>
    </xf>
    <xf numFmtId="169" fontId="18" fillId="19" borderId="37" xfId="0" applyNumberFormat="1" applyFont="1" applyFill="1" applyBorder="1" applyAlignment="1">
      <alignment horizontal="center" wrapText="1"/>
    </xf>
    <xf numFmtId="169" fontId="14" fillId="19" borderId="28" xfId="0" applyNumberFormat="1" applyFont="1" applyFill="1" applyBorder="1" applyAlignment="1">
      <alignment horizontal="center"/>
    </xf>
    <xf numFmtId="0" fontId="18" fillId="19" borderId="38" xfId="0" applyFont="1" applyFill="1" applyBorder="1" applyAlignment="1">
      <alignment horizontal="center"/>
    </xf>
    <xf numFmtId="169" fontId="18" fillId="19" borderId="38" xfId="0" applyNumberFormat="1" applyFont="1" applyFill="1" applyBorder="1" applyAlignment="1">
      <alignment horizontal="center"/>
    </xf>
    <xf numFmtId="169" fontId="18" fillId="19" borderId="28" xfId="0" applyNumberFormat="1" applyFont="1" applyFill="1" applyBorder="1" applyAlignment="1">
      <alignment horizontal="center"/>
    </xf>
    <xf numFmtId="0" fontId="14" fillId="19" borderId="3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4" fillId="19" borderId="28" xfId="0" applyFont="1" applyFill="1" applyBorder="1" applyAlignment="1">
      <alignment horizontal="center" vertical="center" wrapText="1"/>
    </xf>
    <xf numFmtId="0" fontId="15" fillId="21" borderId="28" xfId="0" applyFont="1" applyFill="1" applyBorder="1" applyAlignment="1">
      <alignment horizontal="center" vertical="center"/>
    </xf>
    <xf numFmtId="0" fontId="17" fillId="19" borderId="28" xfId="0" applyFont="1" applyFill="1" applyBorder="1" applyAlignment="1">
      <alignment horizontal="center" vertical="center"/>
    </xf>
    <xf numFmtId="0" fontId="14" fillId="19" borderId="27" xfId="0" applyFont="1" applyFill="1" applyBorder="1" applyAlignment="1">
      <alignment horizontal="center" vertical="center" wrapText="1"/>
    </xf>
    <xf numFmtId="0" fontId="15" fillId="21" borderId="26" xfId="0" applyFont="1" applyFill="1" applyBorder="1" applyAlignment="1">
      <alignment horizontal="center" vertical="center"/>
    </xf>
    <xf numFmtId="0" fontId="15" fillId="21" borderId="14" xfId="0" applyFont="1" applyFill="1" applyBorder="1" applyAlignment="1">
      <alignment horizontal="center" vertical="center"/>
    </xf>
    <xf numFmtId="0" fontId="15" fillId="21" borderId="11" xfId="0" applyFont="1" applyFill="1" applyBorder="1" applyAlignment="1">
      <alignment horizontal="center" vertical="center"/>
    </xf>
    <xf numFmtId="0" fontId="17" fillId="19" borderId="26" xfId="0" applyFont="1" applyFill="1" applyBorder="1" applyAlignment="1">
      <alignment horizontal="center" vertical="center"/>
    </xf>
    <xf numFmtId="0" fontId="17" fillId="19" borderId="14" xfId="0" applyFont="1" applyFill="1" applyBorder="1" applyAlignment="1">
      <alignment horizontal="center" vertical="center"/>
    </xf>
    <xf numFmtId="0" fontId="17" fillId="19" borderId="11" xfId="0" applyFont="1" applyFill="1" applyBorder="1" applyAlignment="1">
      <alignment horizontal="center" vertical="center"/>
    </xf>
    <xf numFmtId="14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4" fillId="19" borderId="39" xfId="0" applyFont="1" applyFill="1" applyBorder="1" applyAlignment="1">
      <alignment horizontal="center" vertical="center" wrapText="1"/>
    </xf>
    <xf numFmtId="0" fontId="15" fillId="21" borderId="4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</cellXfs>
  <cellStyles count="50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280099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8</xdr:row>
      <xdr:rowOff>66675</xdr:rowOff>
    </xdr:from>
    <xdr:to>
      <xdr:col>11</xdr:col>
      <xdr:colOff>161925</xdr:colOff>
      <xdr:row>18</xdr:row>
      <xdr:rowOff>352425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419225"/>
          <a:ext cx="6381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438150</xdr:colOff>
      <xdr:row>8</xdr:row>
      <xdr:rowOff>142875</xdr:rowOff>
    </xdr:from>
    <xdr:to>
      <xdr:col>12</xdr:col>
      <xdr:colOff>304800</xdr:colOff>
      <xdr:row>18</xdr:row>
      <xdr:rowOff>323850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1495425"/>
          <a:ext cx="33337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104775</xdr:colOff>
      <xdr:row>21</xdr:row>
      <xdr:rowOff>9525</xdr:rowOff>
    </xdr:from>
    <xdr:to>
      <xdr:col>12</xdr:col>
      <xdr:colOff>485775</xdr:colOff>
      <xdr:row>31</xdr:row>
      <xdr:rowOff>57150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76925" y="3952875"/>
          <a:ext cx="84772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33</xdr:row>
      <xdr:rowOff>9525</xdr:rowOff>
    </xdr:from>
    <xdr:to>
      <xdr:col>12</xdr:col>
      <xdr:colOff>533400</xdr:colOff>
      <xdr:row>41</xdr:row>
      <xdr:rowOff>314325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81675" y="6200775"/>
          <a:ext cx="9906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171450</xdr:colOff>
      <xdr:row>46</xdr:row>
      <xdr:rowOff>171450</xdr:rowOff>
    </xdr:from>
    <xdr:to>
      <xdr:col>11</xdr:col>
      <xdr:colOff>95250</xdr:colOff>
      <xdr:row>54</xdr:row>
      <xdr:rowOff>238125</xdr:rowOff>
    </xdr:to>
    <xdr:pic>
      <xdr:nvPicPr>
        <xdr:cNvPr id="5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24475" y="8610600"/>
          <a:ext cx="5429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333375</xdr:colOff>
      <xdr:row>46</xdr:row>
      <xdr:rowOff>95250</xdr:rowOff>
    </xdr:from>
    <xdr:to>
      <xdr:col>12</xdr:col>
      <xdr:colOff>342900</xdr:colOff>
      <xdr:row>54</xdr:row>
      <xdr:rowOff>257175</xdr:rowOff>
    </xdr:to>
    <xdr:pic>
      <xdr:nvPicPr>
        <xdr:cNvPr id="6" name="Pictur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05525" y="8534400"/>
          <a:ext cx="4762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70</xdr:row>
      <xdr:rowOff>0</xdr:rowOff>
    </xdr:from>
    <xdr:to>
      <xdr:col>12</xdr:col>
      <xdr:colOff>314325</xdr:colOff>
      <xdr:row>78</xdr:row>
      <xdr:rowOff>285750</xdr:rowOff>
    </xdr:to>
    <xdr:pic>
      <xdr:nvPicPr>
        <xdr:cNvPr id="7" name="Picture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19725" y="13125450"/>
          <a:ext cx="11334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466725</xdr:colOff>
      <xdr:row>80</xdr:row>
      <xdr:rowOff>0</xdr:rowOff>
    </xdr:from>
    <xdr:to>
      <xdr:col>12</xdr:col>
      <xdr:colOff>133350</xdr:colOff>
      <xdr:row>80</xdr:row>
      <xdr:rowOff>0</xdr:rowOff>
    </xdr:to>
    <xdr:pic>
      <xdr:nvPicPr>
        <xdr:cNvPr id="8" name="Picture 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9750" y="15106650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247650</xdr:colOff>
      <xdr:row>58</xdr:row>
      <xdr:rowOff>104775</xdr:rowOff>
    </xdr:from>
    <xdr:to>
      <xdr:col>12</xdr:col>
      <xdr:colOff>323850</xdr:colOff>
      <xdr:row>67</xdr:row>
      <xdr:rowOff>295275</xdr:rowOff>
    </xdr:to>
    <xdr:pic>
      <xdr:nvPicPr>
        <xdr:cNvPr id="9" name="Picture 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00675" y="10810875"/>
          <a:ext cx="116205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0"/>
  <sheetViews>
    <sheetView tabSelected="1" zoomScalePageLayoutView="0" workbookViewId="0" topLeftCell="A44">
      <selection activeCell="P77" sqref="P77"/>
    </sheetView>
  </sheetViews>
  <sheetFormatPr defaultColWidth="9.140625" defaultRowHeight="12.75"/>
  <cols>
    <col min="1" max="1" width="14.28125" style="0" customWidth="1"/>
    <col min="2" max="10" width="7.00390625" style="0" customWidth="1"/>
    <col min="11" max="11" width="9.28125" style="0" customWidth="1"/>
    <col min="12" max="12" width="7.00390625" style="0" customWidth="1"/>
    <col min="13" max="13" width="9.00390625" style="0" customWidth="1"/>
    <col min="14" max="14" width="7.28125" style="0" customWidth="1"/>
  </cols>
  <sheetData>
    <row r="1" spans="1:15" ht="12.75" customHeight="1">
      <c r="A1" s="2"/>
      <c r="B1" s="5"/>
      <c r="C1" s="1"/>
      <c r="D1" s="137" t="s">
        <v>24</v>
      </c>
      <c r="E1" s="138"/>
      <c r="F1" s="138"/>
      <c r="G1" s="138"/>
      <c r="H1" s="138"/>
      <c r="I1" s="138"/>
      <c r="J1" s="138"/>
      <c r="K1" s="138"/>
      <c r="L1" s="59"/>
      <c r="M1" s="59"/>
      <c r="N1" s="59"/>
      <c r="O1" s="59"/>
    </row>
    <row r="2" spans="1:15" ht="12.75" customHeight="1">
      <c r="A2" s="2"/>
      <c r="B2" s="5"/>
      <c r="C2" s="1"/>
      <c r="D2" s="139" t="s">
        <v>25</v>
      </c>
      <c r="E2" s="140"/>
      <c r="F2" s="140"/>
      <c r="G2" s="140"/>
      <c r="H2" s="140"/>
      <c r="I2" s="140"/>
      <c r="J2" s="140"/>
      <c r="K2" s="140"/>
      <c r="L2" s="82"/>
      <c r="M2" s="82"/>
      <c r="N2" s="82"/>
      <c r="O2" s="82"/>
    </row>
    <row r="3" spans="1:15" ht="12.75" customHeight="1">
      <c r="A3" s="2"/>
      <c r="B3" s="5"/>
      <c r="C3" s="1"/>
      <c r="D3" s="139" t="s">
        <v>26</v>
      </c>
      <c r="E3" s="140"/>
      <c r="F3" s="140"/>
      <c r="G3" s="140"/>
      <c r="H3" s="140"/>
      <c r="I3" s="140"/>
      <c r="J3" s="140"/>
      <c r="K3" s="141"/>
      <c r="L3" s="83"/>
      <c r="M3" s="83"/>
      <c r="N3" s="83"/>
      <c r="O3" s="83"/>
    </row>
    <row r="4" spans="1:15" ht="12.75" customHeight="1">
      <c r="A4" s="2"/>
      <c r="B4" s="5"/>
      <c r="C4" s="1"/>
      <c r="D4" s="137" t="s">
        <v>27</v>
      </c>
      <c r="E4" s="137"/>
      <c r="F4" s="137"/>
      <c r="G4" s="137"/>
      <c r="H4" s="137"/>
      <c r="I4" s="142"/>
      <c r="J4" s="142"/>
      <c r="K4" s="142"/>
      <c r="L4" s="81"/>
      <c r="M4" s="81"/>
      <c r="N4" s="81"/>
      <c r="O4" s="81"/>
    </row>
    <row r="5" spans="1:14" ht="12.75" customHeight="1">
      <c r="A5" s="2"/>
      <c r="B5" s="5"/>
      <c r="C5" s="1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22"/>
    </row>
    <row r="6" spans="1:14" ht="12.75" customHeight="1">
      <c r="A6" s="7"/>
      <c r="B6" s="8"/>
      <c r="C6" s="1"/>
      <c r="D6" s="9"/>
      <c r="E6" s="9"/>
      <c r="F6" s="1"/>
      <c r="G6" s="1"/>
      <c r="H6" s="6"/>
      <c r="I6" s="6"/>
      <c r="J6" s="10"/>
      <c r="K6" s="11"/>
      <c r="L6" s="1"/>
      <c r="M6" s="1"/>
      <c r="N6" s="1"/>
    </row>
    <row r="7" spans="1:14" ht="17.25" customHeight="1">
      <c r="A7" s="133" t="s">
        <v>0</v>
      </c>
      <c r="B7" s="133"/>
      <c r="C7" s="133"/>
      <c r="D7" s="133"/>
      <c r="E7" s="133"/>
      <c r="F7" s="133"/>
      <c r="G7" s="133"/>
      <c r="H7" s="133"/>
      <c r="I7" s="133"/>
      <c r="J7" s="133"/>
      <c r="K7" s="131"/>
      <c r="L7" s="132"/>
      <c r="M7" s="131"/>
      <c r="N7" s="132"/>
    </row>
    <row r="8" spans="1:14" ht="12.7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  <c r="N8" s="13"/>
    </row>
    <row r="9" spans="1:14" ht="12.75" customHeight="1">
      <c r="A9" s="120" t="s">
        <v>19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4"/>
      <c r="M9" s="15"/>
      <c r="N9" s="15"/>
    </row>
    <row r="10" spans="1:13" ht="10.5" customHeight="1">
      <c r="A10" s="121" t="s">
        <v>1</v>
      </c>
      <c r="B10" s="122" t="s">
        <v>2</v>
      </c>
      <c r="C10" s="122"/>
      <c r="D10" s="122"/>
      <c r="E10" s="122"/>
      <c r="F10" s="122"/>
      <c r="G10" s="122"/>
      <c r="H10" s="122"/>
      <c r="I10" s="122"/>
      <c r="J10" s="122"/>
      <c r="K10" s="17"/>
      <c r="L10" s="15"/>
      <c r="M10" s="16"/>
    </row>
    <row r="11" spans="1:13" ht="21" customHeight="1">
      <c r="A11" s="121"/>
      <c r="B11" s="87">
        <v>1.12</v>
      </c>
      <c r="C11" s="88">
        <v>1.5</v>
      </c>
      <c r="D11" s="88">
        <v>2</v>
      </c>
      <c r="E11" s="88">
        <v>3.15</v>
      </c>
      <c r="F11" s="88">
        <v>5.3</v>
      </c>
      <c r="G11" s="88">
        <v>8</v>
      </c>
      <c r="H11" s="88">
        <v>10</v>
      </c>
      <c r="I11" s="88">
        <v>12.5</v>
      </c>
      <c r="J11" s="88">
        <v>15</v>
      </c>
      <c r="K11" s="18"/>
      <c r="L11" s="16"/>
      <c r="M11" s="16"/>
    </row>
    <row r="12" spans="1:13" ht="8.25" customHeight="1">
      <c r="A12" s="121"/>
      <c r="B12" s="123" t="s">
        <v>3</v>
      </c>
      <c r="C12" s="123"/>
      <c r="D12" s="123"/>
      <c r="E12" s="123"/>
      <c r="F12" s="123"/>
      <c r="G12" s="123"/>
      <c r="H12" s="123"/>
      <c r="I12" s="123"/>
      <c r="J12" s="123"/>
      <c r="K12" s="18"/>
      <c r="M12" s="16"/>
    </row>
    <row r="13" spans="1:13" s="4" customFormat="1" ht="10.5" customHeight="1">
      <c r="A13" s="121"/>
      <c r="B13" s="89" t="s">
        <v>4</v>
      </c>
      <c r="C13" s="89" t="s">
        <v>5</v>
      </c>
      <c r="D13" s="90" t="s">
        <v>6</v>
      </c>
      <c r="E13" s="89" t="s">
        <v>7</v>
      </c>
      <c r="F13" s="89" t="s">
        <v>8</v>
      </c>
      <c r="G13" s="90" t="s">
        <v>9</v>
      </c>
      <c r="H13" s="90" t="s">
        <v>18</v>
      </c>
      <c r="I13" s="90" t="s">
        <v>10</v>
      </c>
      <c r="J13" s="90" t="s">
        <v>11</v>
      </c>
      <c r="K13" s="19"/>
      <c r="L13" s="20"/>
      <c r="M13" s="20"/>
    </row>
    <row r="14" spans="1:13" ht="13.5" customHeight="1">
      <c r="A14" s="84">
        <v>1</v>
      </c>
      <c r="B14" s="24">
        <v>1200</v>
      </c>
      <c r="C14" s="25">
        <v>1500</v>
      </c>
      <c r="D14" s="25">
        <v>1680</v>
      </c>
      <c r="E14" s="24">
        <v>2100</v>
      </c>
      <c r="F14" s="25">
        <v>2800</v>
      </c>
      <c r="G14" s="25">
        <v>4600</v>
      </c>
      <c r="H14" s="25">
        <v>7850</v>
      </c>
      <c r="I14" s="24">
        <v>8750</v>
      </c>
      <c r="J14" s="26">
        <v>13850</v>
      </c>
      <c r="K14" s="18"/>
      <c r="L14" s="16"/>
      <c r="M14" s="16"/>
    </row>
    <row r="15" spans="1:13" ht="13.5" customHeight="1">
      <c r="A15" s="84">
        <v>2</v>
      </c>
      <c r="B15" s="24">
        <v>1300</v>
      </c>
      <c r="C15" s="25">
        <v>1800</v>
      </c>
      <c r="D15" s="25">
        <v>1880</v>
      </c>
      <c r="E15" s="24">
        <v>2440</v>
      </c>
      <c r="F15" s="25">
        <v>3400</v>
      </c>
      <c r="G15" s="25">
        <v>5400</v>
      </c>
      <c r="H15" s="25">
        <v>8950</v>
      </c>
      <c r="I15" s="24">
        <v>1250</v>
      </c>
      <c r="J15" s="26">
        <v>16850</v>
      </c>
      <c r="K15" s="18"/>
      <c r="L15" s="16"/>
      <c r="M15" s="16"/>
    </row>
    <row r="16" spans="1:13" ht="13.5" customHeight="1">
      <c r="A16" s="84">
        <v>3</v>
      </c>
      <c r="B16" s="24">
        <v>1600</v>
      </c>
      <c r="C16" s="27">
        <v>2100</v>
      </c>
      <c r="D16" s="27">
        <v>2080</v>
      </c>
      <c r="E16" s="28">
        <v>2780</v>
      </c>
      <c r="F16" s="27">
        <v>4000</v>
      </c>
      <c r="G16" s="27">
        <v>6200</v>
      </c>
      <c r="H16" s="27">
        <v>10050</v>
      </c>
      <c r="I16" s="28">
        <v>11750</v>
      </c>
      <c r="J16" s="29">
        <v>19850</v>
      </c>
      <c r="K16" s="18"/>
      <c r="L16" s="16"/>
      <c r="M16" s="16"/>
    </row>
    <row r="17" spans="1:13" ht="13.5" customHeight="1">
      <c r="A17" s="84">
        <v>4</v>
      </c>
      <c r="B17" s="24">
        <v>1900</v>
      </c>
      <c r="C17" s="25">
        <v>2400</v>
      </c>
      <c r="D17" s="25">
        <v>2280</v>
      </c>
      <c r="E17" s="24">
        <v>3220</v>
      </c>
      <c r="F17" s="25">
        <v>4600</v>
      </c>
      <c r="G17" s="25">
        <v>7000</v>
      </c>
      <c r="H17" s="25">
        <v>11150</v>
      </c>
      <c r="I17" s="24">
        <v>13250</v>
      </c>
      <c r="J17" s="26">
        <v>22850</v>
      </c>
      <c r="K17" s="18"/>
      <c r="L17" s="16"/>
      <c r="M17" s="16"/>
    </row>
    <row r="18" spans="1:13" ht="33.75" customHeight="1">
      <c r="A18" s="85" t="s">
        <v>12</v>
      </c>
      <c r="B18" s="71"/>
      <c r="C18" s="72"/>
      <c r="D18" s="72"/>
      <c r="E18" s="72"/>
      <c r="F18" s="72"/>
      <c r="G18" s="72"/>
      <c r="H18" s="72"/>
      <c r="I18" s="72"/>
      <c r="J18" s="73"/>
      <c r="K18" s="18"/>
      <c r="L18" s="16"/>
      <c r="M18" s="16"/>
    </row>
    <row r="19" spans="1:13" ht="27.75" customHeight="1">
      <c r="A19" s="86" t="s">
        <v>23</v>
      </c>
      <c r="B19" s="74">
        <v>120</v>
      </c>
      <c r="C19" s="75">
        <v>170</v>
      </c>
      <c r="D19" s="75">
        <v>170</v>
      </c>
      <c r="E19" s="75">
        <v>260</v>
      </c>
      <c r="F19" s="75">
        <v>550</v>
      </c>
      <c r="G19" s="75">
        <v>795</v>
      </c>
      <c r="H19" s="75">
        <v>1300</v>
      </c>
      <c r="I19" s="75">
        <v>1750</v>
      </c>
      <c r="J19" s="75">
        <v>3100</v>
      </c>
      <c r="K19" s="18"/>
      <c r="L19" s="16"/>
      <c r="M19" s="16"/>
    </row>
    <row r="20" spans="1:13" ht="13.5" customHeight="1">
      <c r="A20" s="60"/>
      <c r="B20" s="65"/>
      <c r="C20" s="66"/>
      <c r="D20" s="66"/>
      <c r="E20" s="65"/>
      <c r="F20" s="66"/>
      <c r="G20" s="66"/>
      <c r="H20" s="66"/>
      <c r="I20" s="65"/>
      <c r="J20" s="65"/>
      <c r="K20" s="18"/>
      <c r="L20" s="16"/>
      <c r="M20" s="16"/>
    </row>
    <row r="21" spans="1:12" ht="12" customHeight="1">
      <c r="A21" s="120" t="s">
        <v>13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4"/>
    </row>
    <row r="22" spans="1:12" ht="10.5" customHeight="1">
      <c r="A22" s="134" t="s">
        <v>1</v>
      </c>
      <c r="B22" s="135" t="s">
        <v>14</v>
      </c>
      <c r="C22" s="126"/>
      <c r="D22" s="126"/>
      <c r="E22" s="126"/>
      <c r="F22" s="126"/>
      <c r="G22" s="126"/>
      <c r="H22" s="126"/>
      <c r="I22" s="126"/>
      <c r="J22" s="126"/>
      <c r="K22" s="127"/>
      <c r="L22" s="3"/>
    </row>
    <row r="23" spans="1:12" ht="14.25" customHeight="1">
      <c r="A23" s="119"/>
      <c r="B23" s="93">
        <v>1.6</v>
      </c>
      <c r="C23" s="94">
        <v>2.12</v>
      </c>
      <c r="D23" s="95">
        <v>3.15</v>
      </c>
      <c r="E23" s="96">
        <v>4.5</v>
      </c>
      <c r="F23" s="97">
        <v>7.5</v>
      </c>
      <c r="G23" s="97">
        <v>11.2</v>
      </c>
      <c r="H23" s="94">
        <v>15</v>
      </c>
      <c r="I23" s="94">
        <v>17</v>
      </c>
      <c r="J23" s="97">
        <v>21.2</v>
      </c>
      <c r="K23" s="98">
        <v>26.5</v>
      </c>
      <c r="L23" s="3"/>
    </row>
    <row r="24" spans="1:12" ht="15.75" customHeight="1">
      <c r="A24" s="119"/>
      <c r="B24" s="128" t="s">
        <v>3</v>
      </c>
      <c r="C24" s="129"/>
      <c r="D24" s="129"/>
      <c r="E24" s="129"/>
      <c r="F24" s="129"/>
      <c r="G24" s="129"/>
      <c r="H24" s="129"/>
      <c r="I24" s="129"/>
      <c r="J24" s="129"/>
      <c r="K24" s="130"/>
      <c r="L24" s="3"/>
    </row>
    <row r="25" spans="1:12" s="4" customFormat="1" ht="10.5" customHeight="1">
      <c r="A25" s="119"/>
      <c r="B25" s="99" t="s">
        <v>4</v>
      </c>
      <c r="C25" s="100" t="s">
        <v>5</v>
      </c>
      <c r="D25" s="101" t="s">
        <v>6</v>
      </c>
      <c r="E25" s="102" t="s">
        <v>7</v>
      </c>
      <c r="F25" s="102" t="s">
        <v>8</v>
      </c>
      <c r="G25" s="101" t="s">
        <v>9</v>
      </c>
      <c r="H25" s="101" t="s">
        <v>18</v>
      </c>
      <c r="I25" s="101" t="s">
        <v>10</v>
      </c>
      <c r="J25" s="103" t="s">
        <v>11</v>
      </c>
      <c r="K25" s="104" t="s">
        <v>20</v>
      </c>
      <c r="L25" s="30"/>
    </row>
    <row r="26" spans="1:12" s="23" customFormat="1" ht="12.75" customHeight="1">
      <c r="A26" s="91">
        <v>1</v>
      </c>
      <c r="B26" s="31">
        <v>1800</v>
      </c>
      <c r="C26" s="32">
        <v>2000</v>
      </c>
      <c r="D26" s="31">
        <v>2300</v>
      </c>
      <c r="E26" s="32">
        <v>3000</v>
      </c>
      <c r="F26" s="33">
        <v>5200</v>
      </c>
      <c r="G26" s="31">
        <v>8500</v>
      </c>
      <c r="H26" s="33">
        <v>10650</v>
      </c>
      <c r="I26" s="31">
        <v>12150</v>
      </c>
      <c r="J26" s="31">
        <v>20200</v>
      </c>
      <c r="K26" s="34">
        <v>35850</v>
      </c>
      <c r="L26" s="35"/>
    </row>
    <row r="27" spans="1:12" s="23" customFormat="1" ht="12.75" customHeight="1">
      <c r="A27" s="91">
        <v>2</v>
      </c>
      <c r="B27" s="31">
        <v>2200</v>
      </c>
      <c r="C27" s="32">
        <v>2500</v>
      </c>
      <c r="D27" s="31">
        <v>2900</v>
      </c>
      <c r="E27" s="32">
        <v>3750</v>
      </c>
      <c r="F27" s="33">
        <v>6400</v>
      </c>
      <c r="G27" s="31">
        <v>10100</v>
      </c>
      <c r="H27" s="33">
        <v>12850</v>
      </c>
      <c r="I27" s="31">
        <v>15150</v>
      </c>
      <c r="J27" s="31">
        <v>25700</v>
      </c>
      <c r="K27" s="36">
        <v>43850</v>
      </c>
      <c r="L27" s="35"/>
    </row>
    <row r="28" spans="1:12" s="23" customFormat="1" ht="12.75" customHeight="1">
      <c r="A28" s="91">
        <v>3</v>
      </c>
      <c r="B28" s="31">
        <v>2600</v>
      </c>
      <c r="C28" s="32">
        <v>3000</v>
      </c>
      <c r="D28" s="31">
        <v>3500</v>
      </c>
      <c r="E28" s="32">
        <v>4500</v>
      </c>
      <c r="F28" s="33">
        <v>7600</v>
      </c>
      <c r="G28" s="31">
        <v>11700</v>
      </c>
      <c r="H28" s="33">
        <v>15050</v>
      </c>
      <c r="I28" s="31">
        <v>18150</v>
      </c>
      <c r="J28" s="31">
        <v>31200</v>
      </c>
      <c r="K28" s="34">
        <v>51850</v>
      </c>
      <c r="L28" s="35"/>
    </row>
    <row r="29" spans="1:12" s="23" customFormat="1" ht="12.75" customHeight="1">
      <c r="A29" s="91">
        <v>4</v>
      </c>
      <c r="B29" s="37">
        <v>3000</v>
      </c>
      <c r="C29" s="38">
        <v>3500</v>
      </c>
      <c r="D29" s="37">
        <v>4100</v>
      </c>
      <c r="E29" s="38">
        <v>5250</v>
      </c>
      <c r="F29" s="39">
        <v>8800</v>
      </c>
      <c r="G29" s="37">
        <v>13300</v>
      </c>
      <c r="H29" s="39">
        <v>17250</v>
      </c>
      <c r="I29" s="37">
        <v>21150</v>
      </c>
      <c r="J29" s="37">
        <v>36700</v>
      </c>
      <c r="K29" s="40">
        <v>59850</v>
      </c>
      <c r="L29" s="35"/>
    </row>
    <row r="30" spans="1:12" s="23" customFormat="1" ht="24" customHeight="1">
      <c r="A30" s="92" t="s">
        <v>12</v>
      </c>
      <c r="B30" s="76"/>
      <c r="C30" s="77"/>
      <c r="D30" s="77"/>
      <c r="E30" s="77"/>
      <c r="F30" s="77"/>
      <c r="G30" s="77"/>
      <c r="H30" s="77"/>
      <c r="I30" s="78"/>
      <c r="J30" s="77"/>
      <c r="K30" s="78"/>
      <c r="L30" s="35"/>
    </row>
    <row r="31" spans="1:12" s="23" customFormat="1" ht="21" customHeight="1">
      <c r="A31" s="86" t="s">
        <v>23</v>
      </c>
      <c r="B31" s="77">
        <v>260</v>
      </c>
      <c r="C31" s="77">
        <v>340</v>
      </c>
      <c r="D31" s="77">
        <v>340</v>
      </c>
      <c r="E31" s="77">
        <v>780</v>
      </c>
      <c r="F31" s="77">
        <v>1500</v>
      </c>
      <c r="G31" s="77">
        <v>2200</v>
      </c>
      <c r="H31" s="77">
        <v>3500</v>
      </c>
      <c r="I31" s="77">
        <f>I19*2</f>
        <v>3500</v>
      </c>
      <c r="J31" s="77">
        <f>J19*2</f>
        <v>6200</v>
      </c>
      <c r="K31" s="77"/>
      <c r="L31" s="35"/>
    </row>
    <row r="32" spans="1:12" s="23" customFormat="1" ht="16.5" customHeight="1">
      <c r="A32" s="60"/>
      <c r="B32" s="67"/>
      <c r="C32" s="67"/>
      <c r="D32" s="67"/>
      <c r="E32" s="67"/>
      <c r="F32" s="67"/>
      <c r="G32" s="67"/>
      <c r="H32" s="67"/>
      <c r="I32" s="68"/>
      <c r="J32" s="67"/>
      <c r="K32" s="68"/>
      <c r="L32" s="35"/>
    </row>
    <row r="33" spans="1:12" ht="13.5" customHeight="1">
      <c r="A33" s="120" t="s">
        <v>16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21"/>
    </row>
    <row r="34" spans="1:11" ht="10.5" customHeight="1">
      <c r="A34" s="124" t="s">
        <v>1</v>
      </c>
      <c r="B34" s="125" t="s">
        <v>14</v>
      </c>
      <c r="C34" s="126"/>
      <c r="D34" s="126"/>
      <c r="E34" s="126"/>
      <c r="F34" s="126"/>
      <c r="G34" s="126"/>
      <c r="H34" s="126"/>
      <c r="I34" s="126"/>
      <c r="J34" s="126"/>
      <c r="K34" s="127"/>
    </row>
    <row r="35" spans="1:11" ht="10.5" customHeight="1">
      <c r="A35" s="124"/>
      <c r="B35" s="105">
        <v>2.5</v>
      </c>
      <c r="C35" s="106">
        <v>3.15</v>
      </c>
      <c r="D35" s="106">
        <v>4.25</v>
      </c>
      <c r="E35" s="106">
        <v>6.7</v>
      </c>
      <c r="F35" s="106">
        <v>11.2</v>
      </c>
      <c r="G35" s="106">
        <v>17</v>
      </c>
      <c r="H35" s="106">
        <v>21.2</v>
      </c>
      <c r="I35" s="106">
        <v>26.5</v>
      </c>
      <c r="J35" s="106">
        <v>31.5</v>
      </c>
      <c r="K35" s="107">
        <v>45</v>
      </c>
    </row>
    <row r="36" spans="1:11" ht="8.25" customHeight="1">
      <c r="A36" s="124"/>
      <c r="B36" s="128" t="s">
        <v>3</v>
      </c>
      <c r="C36" s="129"/>
      <c r="D36" s="129"/>
      <c r="E36" s="129"/>
      <c r="F36" s="129"/>
      <c r="G36" s="129"/>
      <c r="H36" s="129"/>
      <c r="I36" s="129"/>
      <c r="J36" s="129"/>
      <c r="K36" s="130"/>
    </row>
    <row r="37" spans="1:11" s="4" customFormat="1" ht="10.5" customHeight="1">
      <c r="A37" s="124"/>
      <c r="B37" s="108" t="s">
        <v>4</v>
      </c>
      <c r="C37" s="109" t="s">
        <v>5</v>
      </c>
      <c r="D37" s="110" t="s">
        <v>6</v>
      </c>
      <c r="E37" s="109" t="s">
        <v>7</v>
      </c>
      <c r="F37" s="109" t="s">
        <v>8</v>
      </c>
      <c r="G37" s="111" t="s">
        <v>9</v>
      </c>
      <c r="H37" s="112" t="s">
        <v>18</v>
      </c>
      <c r="I37" s="113" t="s">
        <v>10</v>
      </c>
      <c r="J37" s="110" t="s">
        <v>11</v>
      </c>
      <c r="K37" s="103" t="s">
        <v>20</v>
      </c>
    </row>
    <row r="38" spans="1:11" ht="12.75" customHeight="1">
      <c r="A38" s="84">
        <v>1</v>
      </c>
      <c r="B38" s="41">
        <v>3100</v>
      </c>
      <c r="C38" s="41">
        <v>4350</v>
      </c>
      <c r="D38" s="41">
        <v>4550</v>
      </c>
      <c r="E38" s="41">
        <v>5720</v>
      </c>
      <c r="F38" s="41">
        <v>9700</v>
      </c>
      <c r="G38" s="42">
        <v>15100</v>
      </c>
      <c r="H38" s="41">
        <v>24300</v>
      </c>
      <c r="I38" s="41">
        <v>27800</v>
      </c>
      <c r="J38" s="41">
        <v>49350</v>
      </c>
      <c r="K38" s="43">
        <v>64200</v>
      </c>
    </row>
    <row r="39" spans="1:11" ht="12.75" customHeight="1">
      <c r="A39" s="84">
        <v>2</v>
      </c>
      <c r="B39" s="41">
        <v>3900</v>
      </c>
      <c r="C39" s="41">
        <v>5350</v>
      </c>
      <c r="D39" s="41">
        <v>6050</v>
      </c>
      <c r="E39" s="41">
        <v>7220</v>
      </c>
      <c r="F39" s="41">
        <v>12200</v>
      </c>
      <c r="G39" s="42">
        <v>18100</v>
      </c>
      <c r="H39" s="41">
        <v>28600</v>
      </c>
      <c r="I39" s="41">
        <v>33800</v>
      </c>
      <c r="J39" s="41">
        <v>60350</v>
      </c>
      <c r="K39" s="43">
        <v>81000</v>
      </c>
    </row>
    <row r="40" spans="1:11" ht="12.75" customHeight="1">
      <c r="A40" s="84">
        <v>3</v>
      </c>
      <c r="B40" s="41">
        <v>4700</v>
      </c>
      <c r="C40" s="41">
        <v>6450</v>
      </c>
      <c r="D40" s="41">
        <v>7550</v>
      </c>
      <c r="E40" s="41">
        <v>8720</v>
      </c>
      <c r="F40" s="41">
        <v>14700</v>
      </c>
      <c r="G40" s="42">
        <v>21100</v>
      </c>
      <c r="H40" s="41">
        <v>32900</v>
      </c>
      <c r="I40" s="41">
        <v>39800</v>
      </c>
      <c r="J40" s="41">
        <v>71350</v>
      </c>
      <c r="K40" s="43">
        <v>97800</v>
      </c>
    </row>
    <row r="41" spans="1:11" ht="12.75" customHeight="1">
      <c r="A41" s="84">
        <v>4</v>
      </c>
      <c r="B41" s="41">
        <v>5500</v>
      </c>
      <c r="C41" s="41">
        <v>7550</v>
      </c>
      <c r="D41" s="41">
        <v>9050</v>
      </c>
      <c r="E41" s="41">
        <v>10220</v>
      </c>
      <c r="F41" s="41">
        <v>17200</v>
      </c>
      <c r="G41" s="42">
        <v>24100</v>
      </c>
      <c r="H41" s="41">
        <v>37200</v>
      </c>
      <c r="I41" s="41">
        <v>45800</v>
      </c>
      <c r="J41" s="41">
        <v>79350</v>
      </c>
      <c r="K41" s="43">
        <v>114600</v>
      </c>
    </row>
    <row r="42" spans="1:11" ht="28.5" customHeight="1">
      <c r="A42" s="85" t="s">
        <v>12</v>
      </c>
      <c r="B42" s="44"/>
      <c r="C42" s="44"/>
      <c r="D42" s="44"/>
      <c r="E42" s="44"/>
      <c r="F42" s="44"/>
      <c r="G42" s="45"/>
      <c r="H42" s="44"/>
      <c r="I42" s="44"/>
      <c r="J42" s="44"/>
      <c r="K42" s="46"/>
    </row>
    <row r="43" spans="1:11" ht="21" customHeight="1">
      <c r="A43" s="86" t="s">
        <v>23</v>
      </c>
      <c r="B43" s="41">
        <f>B31*2</f>
        <v>520</v>
      </c>
      <c r="C43" s="41">
        <f aca="true" t="shared" si="0" ref="C43:J43">C31*2</f>
        <v>680</v>
      </c>
      <c r="D43" s="41">
        <f t="shared" si="0"/>
        <v>680</v>
      </c>
      <c r="E43" s="41">
        <f t="shared" si="0"/>
        <v>1560</v>
      </c>
      <c r="F43" s="41">
        <f t="shared" si="0"/>
        <v>3000</v>
      </c>
      <c r="G43" s="41">
        <f t="shared" si="0"/>
        <v>4400</v>
      </c>
      <c r="H43" s="41">
        <f t="shared" si="0"/>
        <v>7000</v>
      </c>
      <c r="I43" s="41">
        <f t="shared" si="0"/>
        <v>7000</v>
      </c>
      <c r="J43" s="41">
        <f t="shared" si="0"/>
        <v>12400</v>
      </c>
      <c r="K43" s="41"/>
    </row>
    <row r="44" spans="1:11" ht="13.5" customHeight="1">
      <c r="A44" s="60"/>
      <c r="B44" s="69"/>
      <c r="C44" s="69"/>
      <c r="D44" s="69"/>
      <c r="E44" s="69"/>
      <c r="F44" s="69"/>
      <c r="G44" s="69"/>
      <c r="H44" s="69"/>
      <c r="I44" s="69"/>
      <c r="J44" s="69"/>
      <c r="K44" s="70"/>
    </row>
    <row r="45" spans="1:12" ht="12.75">
      <c r="A45" s="120" t="s">
        <v>17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21"/>
    </row>
    <row r="46" spans="1:11" ht="10.5" customHeight="1">
      <c r="A46" s="121" t="s">
        <v>1</v>
      </c>
      <c r="B46" s="122" t="s">
        <v>2</v>
      </c>
      <c r="C46" s="122"/>
      <c r="D46" s="122"/>
      <c r="E46" s="122"/>
      <c r="F46" s="122"/>
      <c r="G46" s="122"/>
      <c r="H46" s="122"/>
      <c r="I46" s="122"/>
      <c r="J46" s="122"/>
      <c r="K46" s="18"/>
    </row>
    <row r="47" spans="1:11" ht="15.75" customHeight="1">
      <c r="A47" s="121"/>
      <c r="B47" s="115">
        <v>2</v>
      </c>
      <c r="C47" s="88">
        <v>3.15</v>
      </c>
      <c r="D47" s="88">
        <v>4.3</v>
      </c>
      <c r="E47" s="88">
        <v>5.3</v>
      </c>
      <c r="F47" s="88">
        <v>10</v>
      </c>
      <c r="G47" s="88">
        <v>15</v>
      </c>
      <c r="H47" s="88">
        <v>17</v>
      </c>
      <c r="I47" s="88">
        <v>21.2</v>
      </c>
      <c r="J47" s="88">
        <v>26.5</v>
      </c>
      <c r="K47" s="18"/>
    </row>
    <row r="48" spans="1:11" ht="8.25" customHeight="1">
      <c r="A48" s="121"/>
      <c r="B48" s="123" t="s">
        <v>3</v>
      </c>
      <c r="C48" s="123"/>
      <c r="D48" s="123"/>
      <c r="E48" s="123"/>
      <c r="F48" s="123"/>
      <c r="G48" s="123"/>
      <c r="H48" s="123"/>
      <c r="I48" s="123"/>
      <c r="J48" s="123"/>
      <c r="K48" s="18"/>
    </row>
    <row r="49" spans="1:11" s="4" customFormat="1" ht="10.5" customHeight="1">
      <c r="A49" s="121"/>
      <c r="B49" s="89" t="s">
        <v>4</v>
      </c>
      <c r="C49" s="89" t="s">
        <v>5</v>
      </c>
      <c r="D49" s="90" t="s">
        <v>6</v>
      </c>
      <c r="E49" s="89" t="s">
        <v>7</v>
      </c>
      <c r="F49" s="89" t="s">
        <v>8</v>
      </c>
      <c r="G49" s="90" t="s">
        <v>9</v>
      </c>
      <c r="H49" s="90" t="s">
        <v>18</v>
      </c>
      <c r="I49" s="90" t="s">
        <v>10</v>
      </c>
      <c r="J49" s="90" t="s">
        <v>11</v>
      </c>
      <c r="K49" s="19"/>
    </row>
    <row r="50" spans="1:11" ht="12.75" customHeight="1">
      <c r="A50" s="84">
        <v>1</v>
      </c>
      <c r="B50" s="25">
        <v>920</v>
      </c>
      <c r="C50" s="52">
        <v>1000</v>
      </c>
      <c r="D50" s="52">
        <v>1350</v>
      </c>
      <c r="E50" s="26">
        <v>2000</v>
      </c>
      <c r="F50" s="26">
        <v>2250</v>
      </c>
      <c r="G50" s="26">
        <v>3300</v>
      </c>
      <c r="H50" s="26">
        <v>4800</v>
      </c>
      <c r="I50" s="26">
        <v>5300</v>
      </c>
      <c r="J50" s="26">
        <v>9500</v>
      </c>
      <c r="K50" s="18"/>
    </row>
    <row r="51" spans="1:11" ht="12.75" customHeight="1">
      <c r="A51" s="84">
        <v>2</v>
      </c>
      <c r="B51" s="25">
        <v>1820</v>
      </c>
      <c r="C51" s="52">
        <v>1400</v>
      </c>
      <c r="D51" s="52">
        <v>1850</v>
      </c>
      <c r="E51" s="26">
        <v>2700</v>
      </c>
      <c r="F51" s="26">
        <v>3350</v>
      </c>
      <c r="G51" s="26">
        <v>4900</v>
      </c>
      <c r="H51" s="26">
        <v>7000</v>
      </c>
      <c r="I51" s="26">
        <v>8300</v>
      </c>
      <c r="J51" s="26">
        <v>14900</v>
      </c>
      <c r="K51" s="18"/>
    </row>
    <row r="52" spans="1:11" ht="12.75" customHeight="1">
      <c r="A52" s="84">
        <v>3</v>
      </c>
      <c r="B52" s="25">
        <v>2720</v>
      </c>
      <c r="C52" s="52">
        <v>1800</v>
      </c>
      <c r="D52" s="52">
        <v>2350</v>
      </c>
      <c r="E52" s="26">
        <v>3400</v>
      </c>
      <c r="F52" s="26">
        <v>4450</v>
      </c>
      <c r="G52" s="26">
        <v>6500</v>
      </c>
      <c r="H52" s="26">
        <v>9200</v>
      </c>
      <c r="I52" s="26">
        <v>11300</v>
      </c>
      <c r="J52" s="26">
        <v>20300</v>
      </c>
      <c r="K52" s="18"/>
    </row>
    <row r="53" spans="1:11" ht="12.75" customHeight="1">
      <c r="A53" s="84">
        <v>4</v>
      </c>
      <c r="B53" s="25">
        <v>3620</v>
      </c>
      <c r="C53" s="52">
        <v>2200</v>
      </c>
      <c r="D53" s="52">
        <v>2850</v>
      </c>
      <c r="E53" s="26">
        <v>4100</v>
      </c>
      <c r="F53" s="26">
        <v>5550</v>
      </c>
      <c r="G53" s="26">
        <v>8100</v>
      </c>
      <c r="H53" s="26">
        <v>11400</v>
      </c>
      <c r="I53" s="26">
        <v>14300</v>
      </c>
      <c r="J53" s="47">
        <v>25700</v>
      </c>
      <c r="K53" s="18"/>
    </row>
    <row r="54" spans="1:11" ht="29.25" customHeight="1">
      <c r="A54" s="85" t="s">
        <v>12</v>
      </c>
      <c r="B54" s="55"/>
      <c r="C54" s="53"/>
      <c r="D54" s="53"/>
      <c r="E54" s="49"/>
      <c r="F54" s="49"/>
      <c r="G54" s="49"/>
      <c r="H54" s="49"/>
      <c r="I54" s="26"/>
      <c r="J54" s="47"/>
      <c r="K54" s="18"/>
    </row>
    <row r="55" spans="1:11" ht="24.75" customHeight="1">
      <c r="A55" s="114" t="s">
        <v>21</v>
      </c>
      <c r="B55" s="50">
        <v>875</v>
      </c>
      <c r="C55" s="50">
        <v>1200</v>
      </c>
      <c r="D55" s="54">
        <v>1470</v>
      </c>
      <c r="E55" s="50">
        <v>2750</v>
      </c>
      <c r="F55" s="50">
        <v>3300</v>
      </c>
      <c r="G55" s="50">
        <v>6400</v>
      </c>
      <c r="H55" s="51">
        <v>7800</v>
      </c>
      <c r="I55" s="50">
        <v>9300</v>
      </c>
      <c r="J55" s="48">
        <v>11500</v>
      </c>
      <c r="K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1:11" ht="13.5" customHeight="1">
      <c r="A58" s="120" t="s">
        <v>15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</row>
    <row r="59" spans="1:11" ht="13.5" customHeight="1">
      <c r="A59" s="121" t="s">
        <v>1</v>
      </c>
      <c r="B59" s="122" t="s">
        <v>14</v>
      </c>
      <c r="C59" s="122"/>
      <c r="D59" s="122"/>
      <c r="E59" s="122"/>
      <c r="F59" s="122"/>
      <c r="G59" s="122"/>
      <c r="H59" s="122"/>
      <c r="I59" s="122"/>
      <c r="J59" s="122"/>
      <c r="K59" s="18"/>
    </row>
    <row r="60" spans="1:11" ht="13.5" customHeight="1">
      <c r="A60" s="121"/>
      <c r="B60" s="87">
        <v>2.3</v>
      </c>
      <c r="C60" s="88">
        <v>3.15</v>
      </c>
      <c r="D60" s="88">
        <v>5.3</v>
      </c>
      <c r="E60" s="88">
        <v>8</v>
      </c>
      <c r="F60" s="88">
        <v>11.2</v>
      </c>
      <c r="G60" s="88">
        <v>15</v>
      </c>
      <c r="H60" s="88">
        <v>17</v>
      </c>
      <c r="I60" s="88">
        <v>21.2</v>
      </c>
      <c r="J60" s="88">
        <v>26.5</v>
      </c>
      <c r="K60" s="18"/>
    </row>
    <row r="61" spans="1:11" ht="13.5" customHeight="1">
      <c r="A61" s="121"/>
      <c r="B61" s="123" t="s">
        <v>3</v>
      </c>
      <c r="C61" s="123"/>
      <c r="D61" s="123"/>
      <c r="E61" s="123"/>
      <c r="F61" s="123"/>
      <c r="G61" s="123"/>
      <c r="H61" s="123"/>
      <c r="I61" s="123"/>
      <c r="J61" s="123"/>
      <c r="K61" s="18"/>
    </row>
    <row r="62" spans="1:11" ht="13.5" customHeight="1">
      <c r="A62" s="121"/>
      <c r="B62" s="89" t="s">
        <v>4</v>
      </c>
      <c r="C62" s="89" t="s">
        <v>5</v>
      </c>
      <c r="D62" s="90" t="s">
        <v>6</v>
      </c>
      <c r="E62" s="116" t="s">
        <v>7</v>
      </c>
      <c r="F62" s="89" t="s">
        <v>8</v>
      </c>
      <c r="G62" s="117" t="s">
        <v>9</v>
      </c>
      <c r="H62" s="90" t="s">
        <v>18</v>
      </c>
      <c r="I62" s="118" t="s">
        <v>10</v>
      </c>
      <c r="J62" s="90" t="s">
        <v>11</v>
      </c>
      <c r="K62" s="19"/>
    </row>
    <row r="63" spans="1:11" ht="13.5" customHeight="1">
      <c r="A63" s="84">
        <v>1</v>
      </c>
      <c r="B63" s="56">
        <v>3100</v>
      </c>
      <c r="C63" s="25">
        <v>3900</v>
      </c>
      <c r="D63" s="25">
        <v>4200</v>
      </c>
      <c r="E63" s="57">
        <v>5600</v>
      </c>
      <c r="F63" s="25">
        <v>9700</v>
      </c>
      <c r="G63" s="57">
        <v>14100</v>
      </c>
      <c r="H63" s="25">
        <v>23250</v>
      </c>
      <c r="I63" s="58">
        <v>25030</v>
      </c>
      <c r="J63" s="58">
        <v>45951</v>
      </c>
      <c r="K63" s="18"/>
    </row>
    <row r="64" spans="1:11" ht="13.5" customHeight="1">
      <c r="A64" s="84">
        <v>2</v>
      </c>
      <c r="B64" s="56">
        <f>B63+530</f>
        <v>3630</v>
      </c>
      <c r="C64" s="27">
        <f>C63+700</f>
        <v>4600</v>
      </c>
      <c r="D64" s="27">
        <f>D63+750</f>
        <v>4950</v>
      </c>
      <c r="E64" s="27">
        <f>E63+1110</f>
        <v>6710</v>
      </c>
      <c r="F64" s="27">
        <f>F63+1740</f>
        <v>11440</v>
      </c>
      <c r="G64" s="27">
        <f>G63+2400</f>
        <v>16500</v>
      </c>
      <c r="H64" s="27">
        <v>26550</v>
      </c>
      <c r="I64" s="27">
        <f>I63+4500</f>
        <v>29530</v>
      </c>
      <c r="J64" s="27">
        <f>J63+9000</f>
        <v>54951</v>
      </c>
      <c r="K64" s="18"/>
    </row>
    <row r="65" spans="1:11" ht="13.5" customHeight="1">
      <c r="A65" s="84">
        <v>3</v>
      </c>
      <c r="B65" s="25">
        <f>B64+530</f>
        <v>4160</v>
      </c>
      <c r="C65" s="25">
        <f>C64+700</f>
        <v>5300</v>
      </c>
      <c r="D65" s="25">
        <f>D64+750</f>
        <v>5700</v>
      </c>
      <c r="E65" s="25">
        <f>E64+1110</f>
        <v>7820</v>
      </c>
      <c r="F65" s="25">
        <f>F64+1740</f>
        <v>13180</v>
      </c>
      <c r="G65" s="25">
        <f>G64+2400</f>
        <v>18900</v>
      </c>
      <c r="H65" s="25">
        <v>29850</v>
      </c>
      <c r="I65" s="25">
        <f>I64+4500</f>
        <v>34030</v>
      </c>
      <c r="J65" s="25">
        <f>J64+9000</f>
        <v>63951</v>
      </c>
      <c r="K65" s="18"/>
    </row>
    <row r="66" spans="1:11" ht="13.5" customHeight="1">
      <c r="A66" s="84">
        <v>4</v>
      </c>
      <c r="B66" s="25">
        <f>B65+530</f>
        <v>4690</v>
      </c>
      <c r="C66" s="25">
        <f>C65+700</f>
        <v>6000</v>
      </c>
      <c r="D66" s="25">
        <f>D65+750</f>
        <v>6450</v>
      </c>
      <c r="E66" s="25">
        <f>E65+1110</f>
        <v>8930</v>
      </c>
      <c r="F66" s="25">
        <f>F65+1740</f>
        <v>14920</v>
      </c>
      <c r="G66" s="25">
        <f>G65+2400</f>
        <v>21300</v>
      </c>
      <c r="H66" s="25">
        <v>33150</v>
      </c>
      <c r="I66" s="25">
        <f>I65+4500</f>
        <v>38530</v>
      </c>
      <c r="J66" s="25">
        <f>J65+9000</f>
        <v>72951</v>
      </c>
      <c r="K66" s="18"/>
    </row>
    <row r="67" spans="1:11" ht="32.25" customHeight="1">
      <c r="A67" s="85" t="s">
        <v>12</v>
      </c>
      <c r="B67" s="72"/>
      <c r="C67" s="79"/>
      <c r="D67" s="72"/>
      <c r="E67" s="79"/>
      <c r="F67" s="72"/>
      <c r="G67" s="79"/>
      <c r="H67" s="72"/>
      <c r="I67" s="79"/>
      <c r="J67" s="72"/>
      <c r="K67" s="18"/>
    </row>
    <row r="68" spans="1:10" ht="24.75" customHeight="1">
      <c r="A68" s="86" t="s">
        <v>23</v>
      </c>
      <c r="B68" s="80">
        <f>B19*3</f>
        <v>360</v>
      </c>
      <c r="C68" s="80">
        <f aca="true" t="shared" si="1" ref="C68:J68">C19*3</f>
        <v>510</v>
      </c>
      <c r="D68" s="80">
        <f t="shared" si="1"/>
        <v>510</v>
      </c>
      <c r="E68" s="80">
        <f t="shared" si="1"/>
        <v>780</v>
      </c>
      <c r="F68" s="80">
        <f t="shared" si="1"/>
        <v>1650</v>
      </c>
      <c r="G68" s="80">
        <f t="shared" si="1"/>
        <v>2385</v>
      </c>
      <c r="H68" s="80">
        <f t="shared" si="1"/>
        <v>3900</v>
      </c>
      <c r="I68" s="80">
        <f t="shared" si="1"/>
        <v>5250</v>
      </c>
      <c r="J68" s="80">
        <f t="shared" si="1"/>
        <v>9300</v>
      </c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</row>
    <row r="70" spans="1:11" ht="12.75">
      <c r="A70" s="120" t="s">
        <v>22</v>
      </c>
      <c r="B70" s="120"/>
      <c r="C70" s="120"/>
      <c r="D70" s="120"/>
      <c r="E70" s="120"/>
      <c r="F70" s="120"/>
      <c r="G70" s="120"/>
      <c r="H70" s="120"/>
      <c r="I70" s="120"/>
      <c r="J70" s="120"/>
      <c r="K70" s="120"/>
    </row>
    <row r="71" spans="1:11" ht="12.75">
      <c r="A71" s="121" t="s">
        <v>1</v>
      </c>
      <c r="B71" s="122" t="s">
        <v>2</v>
      </c>
      <c r="C71" s="122"/>
      <c r="D71" s="122"/>
      <c r="E71" s="122"/>
      <c r="F71" s="122"/>
      <c r="G71" s="122"/>
      <c r="H71" s="122"/>
      <c r="I71" s="122"/>
      <c r="J71" s="122"/>
      <c r="K71" s="18"/>
    </row>
    <row r="72" spans="1:11" ht="12.75">
      <c r="A72" s="121"/>
      <c r="B72" s="88">
        <v>3.15</v>
      </c>
      <c r="C72" s="88">
        <v>4.3</v>
      </c>
      <c r="D72" s="88">
        <v>5.3</v>
      </c>
      <c r="E72" s="88">
        <v>8</v>
      </c>
      <c r="F72" s="88">
        <v>11.2</v>
      </c>
      <c r="G72" s="88">
        <v>21.6</v>
      </c>
      <c r="H72" s="88">
        <v>26.5</v>
      </c>
      <c r="I72" s="88">
        <v>31.5</v>
      </c>
      <c r="J72" s="88">
        <v>45</v>
      </c>
      <c r="K72" s="18"/>
    </row>
    <row r="73" spans="1:11" ht="12.75">
      <c r="A73" s="121"/>
      <c r="B73" s="123" t="s">
        <v>3</v>
      </c>
      <c r="C73" s="123"/>
      <c r="D73" s="123"/>
      <c r="E73" s="123"/>
      <c r="F73" s="123"/>
      <c r="G73" s="123"/>
      <c r="H73" s="123"/>
      <c r="I73" s="123"/>
      <c r="J73" s="123"/>
      <c r="K73" s="18"/>
    </row>
    <row r="74" spans="1:11" ht="12.75">
      <c r="A74" s="121"/>
      <c r="B74" s="89" t="s">
        <v>4</v>
      </c>
      <c r="C74" s="89" t="s">
        <v>5</v>
      </c>
      <c r="D74" s="90" t="s">
        <v>6</v>
      </c>
      <c r="E74" s="89" t="s">
        <v>7</v>
      </c>
      <c r="F74" s="89" t="s">
        <v>8</v>
      </c>
      <c r="G74" s="90" t="s">
        <v>9</v>
      </c>
      <c r="H74" s="90" t="s">
        <v>18</v>
      </c>
      <c r="I74" s="90" t="s">
        <v>10</v>
      </c>
      <c r="J74" s="90" t="s">
        <v>11</v>
      </c>
      <c r="K74" s="19"/>
    </row>
    <row r="75" spans="1:11" ht="14.25" customHeight="1">
      <c r="A75" s="84">
        <v>1</v>
      </c>
      <c r="B75" s="25">
        <v>2400</v>
      </c>
      <c r="C75" s="52">
        <v>3000</v>
      </c>
      <c r="D75" s="52">
        <v>4000</v>
      </c>
      <c r="E75" s="26">
        <v>6200</v>
      </c>
      <c r="F75" s="26">
        <v>7600</v>
      </c>
      <c r="G75" s="26">
        <v>11450</v>
      </c>
      <c r="H75" s="26">
        <v>14850</v>
      </c>
      <c r="I75" s="26">
        <v>18750</v>
      </c>
      <c r="J75" s="26">
        <v>31200</v>
      </c>
      <c r="K75" s="18"/>
    </row>
    <row r="76" spans="1:11" ht="14.25" customHeight="1">
      <c r="A76" s="84">
        <v>2</v>
      </c>
      <c r="B76" s="25">
        <f>B75+720</f>
        <v>3120</v>
      </c>
      <c r="C76" s="52">
        <v>3800</v>
      </c>
      <c r="D76" s="52">
        <v>5300</v>
      </c>
      <c r="E76" s="52">
        <v>8200</v>
      </c>
      <c r="F76" s="52">
        <v>10100</v>
      </c>
      <c r="G76" s="52">
        <v>14450</v>
      </c>
      <c r="H76" s="52">
        <v>18350</v>
      </c>
      <c r="I76" s="52">
        <v>23750</v>
      </c>
      <c r="J76" s="52">
        <v>41950</v>
      </c>
      <c r="K76" s="18"/>
    </row>
    <row r="77" spans="1:11" ht="14.25" customHeight="1">
      <c r="A77" s="84">
        <v>3</v>
      </c>
      <c r="B77" s="25">
        <f>B76+720</f>
        <v>3840</v>
      </c>
      <c r="C77" s="52">
        <v>4600</v>
      </c>
      <c r="D77" s="52">
        <v>6600</v>
      </c>
      <c r="E77" s="52">
        <v>10200</v>
      </c>
      <c r="F77" s="52">
        <v>12600</v>
      </c>
      <c r="G77" s="52">
        <v>17450</v>
      </c>
      <c r="H77" s="52">
        <v>21850</v>
      </c>
      <c r="I77" s="52">
        <v>29750</v>
      </c>
      <c r="J77" s="52">
        <v>52750</v>
      </c>
      <c r="K77" s="18"/>
    </row>
    <row r="78" spans="1:23" ht="14.25" customHeight="1">
      <c r="A78" s="84">
        <v>4</v>
      </c>
      <c r="B78" s="25">
        <f>B77+720</f>
        <v>4560</v>
      </c>
      <c r="C78" s="52">
        <v>5400</v>
      </c>
      <c r="D78" s="52">
        <v>7900</v>
      </c>
      <c r="E78" s="52">
        <v>12200</v>
      </c>
      <c r="F78" s="52">
        <v>15100</v>
      </c>
      <c r="G78" s="52">
        <v>20450</v>
      </c>
      <c r="H78" s="52">
        <v>25350</v>
      </c>
      <c r="I78" s="52">
        <v>35750</v>
      </c>
      <c r="J78" s="52">
        <v>63550</v>
      </c>
      <c r="K78" s="18"/>
      <c r="P78" s="3"/>
      <c r="Q78" s="3"/>
      <c r="R78" s="3"/>
      <c r="S78" s="3"/>
      <c r="T78" s="3"/>
      <c r="U78" s="3"/>
      <c r="V78" s="3"/>
      <c r="W78" s="3"/>
    </row>
    <row r="79" spans="1:23" ht="24" customHeight="1">
      <c r="A79" s="85" t="s">
        <v>12</v>
      </c>
      <c r="B79" s="55">
        <f>B54*2</f>
        <v>0</v>
      </c>
      <c r="C79" s="55">
        <f aca="true" t="shared" si="2" ref="C79:J79">C54*2</f>
        <v>0</v>
      </c>
      <c r="D79" s="55">
        <f t="shared" si="2"/>
        <v>0</v>
      </c>
      <c r="E79" s="55">
        <f t="shared" si="2"/>
        <v>0</v>
      </c>
      <c r="F79" s="55">
        <f t="shared" si="2"/>
        <v>0</v>
      </c>
      <c r="G79" s="55">
        <f t="shared" si="2"/>
        <v>0</v>
      </c>
      <c r="H79" s="55">
        <f t="shared" si="2"/>
        <v>0</v>
      </c>
      <c r="I79" s="55">
        <f t="shared" si="2"/>
        <v>0</v>
      </c>
      <c r="J79" s="55">
        <f t="shared" si="2"/>
        <v>0</v>
      </c>
      <c r="K79" s="18"/>
      <c r="P79" s="3"/>
      <c r="Q79" s="3"/>
      <c r="R79" s="3"/>
      <c r="S79" s="3"/>
      <c r="T79" s="3"/>
      <c r="U79" s="3"/>
      <c r="V79" s="3"/>
      <c r="W79" s="3"/>
    </row>
    <row r="80" spans="1:23" ht="24" customHeight="1">
      <c r="A80" s="60"/>
      <c r="B80" s="61"/>
      <c r="C80" s="61"/>
      <c r="D80" s="61"/>
      <c r="E80" s="62"/>
      <c r="F80" s="62"/>
      <c r="G80" s="62"/>
      <c r="H80" s="62"/>
      <c r="I80" s="62"/>
      <c r="J80" s="62"/>
      <c r="K80" s="63"/>
      <c r="L80" s="64"/>
      <c r="P80" s="3"/>
      <c r="Q80" s="3"/>
      <c r="R80" s="3"/>
      <c r="S80" s="3"/>
      <c r="T80" s="3"/>
      <c r="U80" s="3"/>
      <c r="V80" s="3"/>
      <c r="W80" s="3"/>
    </row>
    <row r="81" ht="18.75" customHeight="1"/>
    <row r="82" ht="10.5" customHeight="1"/>
    <row r="83" ht="8.25" customHeight="1"/>
    <row r="84" ht="10.5" customHeight="1"/>
    <row r="85" ht="10.5" customHeight="1"/>
    <row r="86" ht="10.5" customHeight="1"/>
    <row r="87" ht="10.5" customHeight="1"/>
    <row r="88" ht="10.5" customHeight="1"/>
    <row r="89" ht="18.75" customHeight="1"/>
    <row r="90" ht="13.5" customHeight="1"/>
    <row r="91" ht="10.5" customHeight="1"/>
    <row r="92" ht="10.5" customHeight="1"/>
    <row r="93" ht="8.25" customHeight="1"/>
    <row r="94" ht="10.5" customHeight="1"/>
    <row r="95" ht="10.5" customHeight="1"/>
    <row r="96" ht="10.5" customHeight="1"/>
    <row r="97" ht="10.5" customHeight="1"/>
    <row r="98" ht="10.5" customHeight="1"/>
    <row r="99" ht="18.75" customHeight="1"/>
    <row r="101" ht="10.5" customHeight="1"/>
    <row r="102" ht="10.5" customHeight="1"/>
    <row r="103" ht="8.25" customHeight="1"/>
    <row r="104" ht="10.5" customHeight="1"/>
    <row r="105" ht="10.5" customHeight="1"/>
    <row r="106" ht="10.5" customHeight="1"/>
    <row r="107" ht="10.5" customHeight="1"/>
    <row r="108" ht="10.5" customHeight="1"/>
    <row r="109" ht="18.75" customHeight="1"/>
    <row r="111" ht="10.5" customHeight="1"/>
    <row r="112" ht="10.5" customHeight="1"/>
    <row r="113" ht="8.25" customHeight="1"/>
    <row r="114" ht="10.5" customHeight="1"/>
    <row r="115" ht="10.5" customHeight="1"/>
    <row r="116" ht="10.5" customHeight="1"/>
    <row r="117" ht="10.5" customHeight="1"/>
    <row r="118" ht="10.5" customHeight="1"/>
    <row r="119" ht="18.75" customHeight="1"/>
  </sheetData>
  <sheetProtection/>
  <mergeCells count="32">
    <mergeCell ref="A59:A62"/>
    <mergeCell ref="B59:J59"/>
    <mergeCell ref="B61:J61"/>
    <mergeCell ref="D4:H4"/>
    <mergeCell ref="D5:M5"/>
    <mergeCell ref="M7:N7"/>
    <mergeCell ref="A9:K9"/>
    <mergeCell ref="A10:A13"/>
    <mergeCell ref="B10:J10"/>
    <mergeCell ref="B12:J12"/>
    <mergeCell ref="D3:J3"/>
    <mergeCell ref="D2:K2"/>
    <mergeCell ref="D1:K1"/>
    <mergeCell ref="A58:K58"/>
    <mergeCell ref="K7:L7"/>
    <mergeCell ref="A7:J7"/>
    <mergeCell ref="A21:K21"/>
    <mergeCell ref="A22:A25"/>
    <mergeCell ref="B22:K22"/>
    <mergeCell ref="B24:K24"/>
    <mergeCell ref="A33:K33"/>
    <mergeCell ref="A34:A37"/>
    <mergeCell ref="B34:K34"/>
    <mergeCell ref="B36:K36"/>
    <mergeCell ref="A45:K45"/>
    <mergeCell ref="A46:A49"/>
    <mergeCell ref="B46:J46"/>
    <mergeCell ref="B48:J48"/>
    <mergeCell ref="A70:K70"/>
    <mergeCell ref="A71:A74"/>
    <mergeCell ref="B71:J71"/>
    <mergeCell ref="B73:J73"/>
  </mergeCells>
  <printOptions/>
  <pageMargins left="0" right="0" top="0" bottom="0" header="0.5118110236220472" footer="0.5118110236220472"/>
  <pageSetup horizontalDpi="600" verticalDpi="600" orientation="portrait" paperSize="9" r:id="rId2"/>
  <rowBreaks count="1" manualBreakCount="1">
    <brk id="57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2011-09-08T05:47:50Z</cp:lastPrinted>
  <dcterms:created xsi:type="dcterms:W3CDTF">2009-05-06T05:35:58Z</dcterms:created>
  <dcterms:modified xsi:type="dcterms:W3CDTF">2013-11-20T10:12:09Z</dcterms:modified>
  <cp:category/>
  <cp:version/>
  <cp:contentType/>
  <cp:contentStatus/>
</cp:coreProperties>
</file>